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glo5\Desktop\INF. FINANCIERA 4TO. TRIM-19 07022020\"/>
    </mc:Choice>
  </mc:AlternateContent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G42" i="4" l="1"/>
  <c r="F42" i="4"/>
  <c r="G35" i="4"/>
  <c r="F35" i="4"/>
  <c r="G30" i="4"/>
  <c r="F30" i="4"/>
  <c r="C26" i="4"/>
  <c r="B26" i="4"/>
  <c r="G24" i="4"/>
  <c r="F24" i="4"/>
  <c r="G14" i="4"/>
  <c r="F14" i="4"/>
  <c r="C13" i="4"/>
  <c r="B13" i="4"/>
  <c r="G26" i="4" l="1"/>
  <c r="F26" i="4"/>
  <c r="F46" i="4"/>
  <c r="F48" i="4" s="1"/>
  <c r="B28" i="4"/>
  <c r="C28" i="4"/>
  <c r="G46" i="4"/>
  <c r="G48" i="4"/>
</calcChain>
</file>

<file path=xl/sharedStrings.xml><?xml version="1.0" encoding="utf-8"?>
<sst xmlns="http://schemas.openxmlformats.org/spreadsheetml/2006/main" count="63" uniqueCount="63">
  <si>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</si>
  <si>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</si>
  <si>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</si>
  <si>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</si>
  <si>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</si>
  <si>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</si>
  <si>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</si>
  <si>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</si>
  <si>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</si>
  <si>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</si>
  <si>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</si>
  <si>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</si>
  <si>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</si>
  <si>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</si>
  <si>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</si>
  <si>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</si>
  <si>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</si>
  <si>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</si>
  <si>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</si>
  <si>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</si>
  <si>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</si>
  <si>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</si>
  <si>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</si>
  <si>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</si>
  <si>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</si>
  <si>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</si>
  <si>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</si>
  <si>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</si>
  <si>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</si>
  <si>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</si>
  <si>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</si>
  <si>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</si>
  <si>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</si>
  <si>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</si>
  <si>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</si>
  <si>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</si>
  <si>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</si>
  <si>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</si>
  <si>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</si>
  <si>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</si>
  <si>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</si>
  <si>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</si>
  <si>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</si>
  <si>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</si>
  <si>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</si>
  <si>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</si>
  <si>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</si>
  <si>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</si>
  <si>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</si>
  <si>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</si>
  <si>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</si>
  <si>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</si>
  <si>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</si>
  <si>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</si>
  <si>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</si>
  <si>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</si>
  <si>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</si>
  <si>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</si>
  <si>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Situación Financiera
AL 31 DE DICIEMBRE DEL 2019</t>
  </si>
  <si>
    <t>C.P. HUMBERTO RAZO ARTEAGA</t>
  </si>
  <si>
    <t>LIC. Y M.F. CANDELARIA CAMPOS CISNEROS</t>
  </si>
  <si>
    <t>TESORERO MUNICIPAL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</si>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</sst>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0" xfId="8" applyFont="1" applyAlignment="1" applyProtection="1">
      <alignment horizontal="center" vertical="center" wrapText="1"/>
      <protection locked="0"/>
    </xf>
    <xf numFmtId="4" fontId="2" fillId="0" borderId="0" xfId="8" applyNumberFormat="1" applyFont="1" applyAlignment="1" applyProtection="1">
      <alignment horizontal="center"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4" fontId="1" fillId="0" borderId="0" xfId="2" applyNumberFormat="1" applyFont="1" applyFill="1" applyBorder="1" applyAlignment="1" applyProtection="1">
      <alignment vertical="top" wrapText="1"/>
      <protection locked="0"/>
    </xf>
    <xf numFmtId="4" fontId="10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164" fontId="1" fillId="0" borderId="0" xfId="2" applyNumberFormat="1" applyFont="1" applyFill="1" applyBorder="1" applyAlignment="1" applyProtection="1">
      <alignment vertical="top" wrapText="1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4" fontId="1" fillId="0" borderId="3" xfId="2" applyNumberFormat="1" applyFont="1" applyFill="1" applyBorder="1" applyAlignment="1" applyProtection="1">
      <alignment vertical="top" wrapText="1"/>
      <protection locked="0"/>
    </xf>
    <xf numFmtId="4" fontId="10" fillId="0" borderId="3" xfId="8" applyNumberFormat="1" applyFont="1" applyFill="1" applyBorder="1" applyAlignment="1" applyProtection="1">
      <alignment vertical="top"/>
      <protection locked="0"/>
    </xf>
    <xf numFmtId="4" fontId="10" fillId="0" borderId="3" xfId="2" applyNumberFormat="1" applyFont="1" applyFill="1" applyBorder="1" applyAlignment="1" applyProtection="1">
      <alignment vertical="top" wrapText="1"/>
      <protection locked="0"/>
    </xf>
  </cellXfs>
  <cellStyles count="26">
    <cellStyle name="Euro" xfId="1"/>
    <cellStyle name="Millares 2" xfId="2"/>
    <cellStyle name="Millares 2 2" xfId="3"/>
    <cellStyle name="Millares 2 2 2" xfId="22"/>
    <cellStyle name="Millares 2 2 3" xfId="17"/>
    <cellStyle name="Millares 2 3" xfId="4"/>
    <cellStyle name="Millares 2 3 2" xfId="23"/>
    <cellStyle name="Millares 2 3 3" xfId="18"/>
    <cellStyle name="Millares 2 4" xfId="21"/>
    <cellStyle name="Millares 2 5" xfId="16"/>
    <cellStyle name="Millares 3" xfId="5"/>
    <cellStyle name="Millares 3 2" xfId="24"/>
    <cellStyle name="Millares 3 3" xfId="19"/>
    <cellStyle name="Moneda 2" xfId="6"/>
    <cellStyle name="Moneda 2 2" xfId="25"/>
    <cellStyle name="Moneda 2 3" xfId="20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3"/>
  <sheetViews>
    <sheetView showGridLines="0" tabSelected="1" topLeftCell="A16" zoomScaleNormal="100" zoomScaleSheetLayoutView="100" workbookViewId="0">
      <selection activeCell="A34" sqref="A34"/>
    </sheetView>
  </sheetViews>
  <sheetFormatPr baseColWidth="10" defaultRowHeight="11.25" x14ac:dyDescent="0.2"/>
  <cols>
    <col min="1" max="1" width="48.6640625" style="1" customWidth="1"/>
    <col min="2" max="2" width="18.83203125" style="1" customWidth="1"/>
    <col min="3" max="3" width="18.83203125" style="4" customWidth="1"/>
    <col min="4" max="4" width="1" style="4" customWidth="1"/>
    <col min="5" max="5" width="62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2" t="s">
        <v>58</v>
      </c>
      <c r="B1" s="43"/>
      <c r="C1" s="43"/>
      <c r="D1" s="43"/>
      <c r="E1" s="43"/>
      <c r="F1" s="43"/>
      <c r="G1" s="44"/>
    </row>
    <row r="2" spans="1:7" s="3" customFormat="1" x14ac:dyDescent="0.2">
      <c r="A2" s="8" t="s">
        <v>0</v>
      </c>
      <c r="B2" s="14">
        <v>2019</v>
      </c>
      <c r="C2" s="14">
        <v>2018</v>
      </c>
      <c r="D2" s="6"/>
      <c r="E2" s="5" t="s">
        <v>1</v>
      </c>
      <c r="F2" s="14">
        <v>2019</v>
      </c>
      <c r="G2" s="15">
        <v>2018</v>
      </c>
    </row>
    <row r="3" spans="1:7" s="3" customFormat="1" ht="6" customHeight="1" x14ac:dyDescent="0.2">
      <c r="A3" s="34"/>
      <c r="B3" s="7"/>
      <c r="C3" s="7"/>
      <c r="D3" s="21"/>
      <c r="E3" s="22"/>
      <c r="F3" s="7"/>
      <c r="G3" s="9"/>
    </row>
    <row r="4" spans="1:7" x14ac:dyDescent="0.2">
      <c r="A4" s="35" t="s">
        <v>23</v>
      </c>
      <c r="B4" s="23"/>
      <c r="C4" s="23"/>
      <c r="D4" s="26"/>
      <c r="E4" s="22" t="s">
        <v>25</v>
      </c>
      <c r="F4" s="23"/>
      <c r="G4" s="19"/>
    </row>
    <row r="5" spans="1:7" ht="12.75" x14ac:dyDescent="0.2">
      <c r="A5" s="36" t="s">
        <v>27</v>
      </c>
      <c r="B5" s="45">
        <v>166723764.22999999</v>
      </c>
      <c r="C5" s="45">
        <v>119924811.62</v>
      </c>
      <c r="D5" s="29"/>
      <c r="E5" s="24" t="s">
        <v>41</v>
      </c>
      <c r="F5" s="45">
        <v>74881756.849999994</v>
      </c>
      <c r="G5" s="50">
        <v>118264005.44</v>
      </c>
    </row>
    <row r="6" spans="1:7" ht="12.75" x14ac:dyDescent="0.2">
      <c r="A6" s="36" t="s">
        <v>28</v>
      </c>
      <c r="B6" s="45">
        <v>14386092.779999999</v>
      </c>
      <c r="C6" s="45">
        <v>15606049.369999999</v>
      </c>
      <c r="D6" s="29"/>
      <c r="E6" s="24" t="s">
        <v>42</v>
      </c>
      <c r="F6" s="45">
        <v>0</v>
      </c>
      <c r="G6" s="50">
        <v>0</v>
      </c>
    </row>
    <row r="7" spans="1:7" ht="12.75" x14ac:dyDescent="0.2">
      <c r="A7" s="36" t="s">
        <v>29</v>
      </c>
      <c r="B7" s="45">
        <v>20976558.140000001</v>
      </c>
      <c r="C7" s="45">
        <v>45266963.869999997</v>
      </c>
      <c r="D7" s="29"/>
      <c r="E7" s="24" t="s">
        <v>11</v>
      </c>
      <c r="F7" s="45">
        <v>-1655589.91</v>
      </c>
      <c r="G7" s="50">
        <v>-245185.15</v>
      </c>
    </row>
    <row r="8" spans="1:7" ht="12.75" x14ac:dyDescent="0.2">
      <c r="A8" s="36" t="s">
        <v>30</v>
      </c>
      <c r="B8" s="45">
        <v>0</v>
      </c>
      <c r="C8" s="45">
        <v>0</v>
      </c>
      <c r="D8" s="29"/>
      <c r="E8" s="24" t="s">
        <v>12</v>
      </c>
      <c r="F8" s="45">
        <v>0</v>
      </c>
      <c r="G8" s="50">
        <v>0</v>
      </c>
    </row>
    <row r="9" spans="1:7" ht="12.75" x14ac:dyDescent="0.2">
      <c r="A9" s="36" t="s">
        <v>31</v>
      </c>
      <c r="B9" s="45">
        <v>0</v>
      </c>
      <c r="C9" s="45">
        <v>0</v>
      </c>
      <c r="D9" s="29"/>
      <c r="E9" s="24" t="s">
        <v>43</v>
      </c>
      <c r="F9" s="45">
        <v>0</v>
      </c>
      <c r="G9" s="51">
        <v>0</v>
      </c>
    </row>
    <row r="10" spans="1:7" ht="13.5" customHeight="1" x14ac:dyDescent="0.2">
      <c r="A10" s="36" t="s">
        <v>32</v>
      </c>
      <c r="B10" s="45">
        <v>0</v>
      </c>
      <c r="C10" s="45">
        <v>0</v>
      </c>
      <c r="D10" s="29"/>
      <c r="E10" s="24" t="s">
        <v>44</v>
      </c>
      <c r="F10" s="45">
        <v>0</v>
      </c>
      <c r="G10" s="50">
        <v>0</v>
      </c>
    </row>
    <row r="11" spans="1:7" ht="12.75" x14ac:dyDescent="0.2">
      <c r="A11" s="36" t="s">
        <v>22</v>
      </c>
      <c r="B11" s="45">
        <v>-16980</v>
      </c>
      <c r="C11" s="45">
        <v>34130</v>
      </c>
      <c r="D11" s="29"/>
      <c r="E11" s="24" t="s">
        <v>13</v>
      </c>
      <c r="F11" s="45">
        <v>8440748.9299999997</v>
      </c>
      <c r="G11" s="50">
        <v>7498720.0099999998</v>
      </c>
    </row>
    <row r="12" spans="1:7" ht="12.75" x14ac:dyDescent="0.2">
      <c r="A12" s="36"/>
      <c r="B12" s="45"/>
      <c r="C12" s="45"/>
      <c r="D12" s="29"/>
      <c r="E12" s="24" t="s">
        <v>45</v>
      </c>
      <c r="F12" s="45">
        <v>0</v>
      </c>
      <c r="G12" s="50">
        <v>0</v>
      </c>
    </row>
    <row r="13" spans="1:7" ht="12.75" x14ac:dyDescent="0.2">
      <c r="A13" s="39" t="s">
        <v>5</v>
      </c>
      <c r="B13" s="46">
        <f>SUM(B5:B11)</f>
        <v>202069435.14999998</v>
      </c>
      <c r="C13" s="46">
        <f>SUM(C5:C11)</f>
        <v>180831954.86000001</v>
      </c>
      <c r="D13" s="29"/>
      <c r="E13" s="24"/>
      <c r="F13" s="46"/>
      <c r="G13" s="50"/>
    </row>
    <row r="14" spans="1:7" ht="12.75" x14ac:dyDescent="0.2">
      <c r="A14" s="34"/>
      <c r="B14" s="46"/>
      <c r="C14" s="46"/>
      <c r="D14" s="21"/>
      <c r="E14" s="40" t="s">
        <v>6</v>
      </c>
      <c r="F14" s="45">
        <f>SUM(F5:F12)</f>
        <v>81666915.870000005</v>
      </c>
      <c r="G14" s="50">
        <f>SUM(G5:G12)</f>
        <v>125517540.3</v>
      </c>
    </row>
    <row r="15" spans="1:7" ht="12.75" x14ac:dyDescent="0.2">
      <c r="A15" s="34" t="s">
        <v>24</v>
      </c>
      <c r="B15" s="45"/>
      <c r="C15" s="45"/>
      <c r="D15" s="29"/>
      <c r="E15" s="22"/>
      <c r="F15" s="46"/>
      <c r="G15" s="52"/>
    </row>
    <row r="16" spans="1:7" ht="12.75" x14ac:dyDescent="0.2">
      <c r="A16" s="36" t="s">
        <v>33</v>
      </c>
      <c r="B16" s="45">
        <v>3253460.37</v>
      </c>
      <c r="C16" s="45">
        <v>3152188.83</v>
      </c>
      <c r="D16" s="21"/>
      <c r="E16" s="22" t="s">
        <v>26</v>
      </c>
      <c r="F16" s="46"/>
      <c r="G16" s="50"/>
    </row>
    <row r="17" spans="1:7" ht="12.75" x14ac:dyDescent="0.2">
      <c r="A17" s="36" t="s">
        <v>34</v>
      </c>
      <c r="B17" s="45">
        <v>0</v>
      </c>
      <c r="C17" s="45">
        <v>0</v>
      </c>
      <c r="D17" s="29"/>
      <c r="E17" s="24" t="s">
        <v>14</v>
      </c>
      <c r="F17" s="45">
        <v>0</v>
      </c>
      <c r="G17" s="50">
        <v>0</v>
      </c>
    </row>
    <row r="18" spans="1:7" ht="12.75" x14ac:dyDescent="0.2">
      <c r="A18" s="36" t="s">
        <v>35</v>
      </c>
      <c r="B18" s="45">
        <v>1838372185.2</v>
      </c>
      <c r="C18" s="45">
        <v>1710974983.1700001</v>
      </c>
      <c r="D18" s="29"/>
      <c r="E18" s="24" t="s">
        <v>15</v>
      </c>
      <c r="F18" s="45">
        <v>0</v>
      </c>
      <c r="G18" s="50">
        <v>0</v>
      </c>
    </row>
    <row r="19" spans="1:7" ht="12.75" x14ac:dyDescent="0.2">
      <c r="A19" s="36" t="s">
        <v>36</v>
      </c>
      <c r="B19" s="45">
        <v>270894051.29000002</v>
      </c>
      <c r="C19" s="45">
        <v>266378119.69</v>
      </c>
      <c r="D19" s="29"/>
      <c r="E19" s="24" t="s">
        <v>16</v>
      </c>
      <c r="F19" s="45">
        <v>105050446.84</v>
      </c>
      <c r="G19" s="50">
        <v>116929458.87</v>
      </c>
    </row>
    <row r="20" spans="1:7" ht="12.75" x14ac:dyDescent="0.2">
      <c r="A20" s="36" t="s">
        <v>37</v>
      </c>
      <c r="B20" s="45">
        <v>10461028.68</v>
      </c>
      <c r="C20" s="45">
        <v>10461028.68</v>
      </c>
      <c r="D20" s="29"/>
      <c r="E20" s="24" t="s">
        <v>46</v>
      </c>
      <c r="F20" s="45">
        <v>0</v>
      </c>
      <c r="G20" s="50">
        <v>0</v>
      </c>
    </row>
    <row r="21" spans="1:7" ht="12.75" x14ac:dyDescent="0.2">
      <c r="A21" s="36" t="s">
        <v>38</v>
      </c>
      <c r="B21" s="45">
        <v>-131007167.40000001</v>
      </c>
      <c r="C21" s="45">
        <v>-131095444.83</v>
      </c>
      <c r="D21" s="29"/>
      <c r="E21" s="25" t="s">
        <v>47</v>
      </c>
      <c r="F21" s="45">
        <v>0</v>
      </c>
      <c r="G21" s="50">
        <v>0</v>
      </c>
    </row>
    <row r="22" spans="1:7" ht="12.75" x14ac:dyDescent="0.2">
      <c r="A22" s="36" t="s">
        <v>39</v>
      </c>
      <c r="B22" s="45">
        <v>1175906.98</v>
      </c>
      <c r="C22" s="45">
        <v>1051801.24</v>
      </c>
      <c r="D22" s="29"/>
      <c r="E22" s="24" t="s">
        <v>17</v>
      </c>
      <c r="F22" s="45">
        <v>0</v>
      </c>
      <c r="G22" s="50">
        <v>0</v>
      </c>
    </row>
    <row r="23" spans="1:7" ht="12.75" x14ac:dyDescent="0.2">
      <c r="A23" s="36" t="s">
        <v>10</v>
      </c>
      <c r="B23" s="45">
        <v>0</v>
      </c>
      <c r="C23" s="45">
        <v>0</v>
      </c>
      <c r="D23" s="21"/>
      <c r="E23" s="24"/>
      <c r="F23" s="45"/>
      <c r="G23" s="50"/>
    </row>
    <row r="24" spans="1:7" ht="12.75" x14ac:dyDescent="0.2">
      <c r="A24" s="36" t="s">
        <v>40</v>
      </c>
      <c r="B24" s="45">
        <v>0</v>
      </c>
      <c r="C24" s="45">
        <v>0</v>
      </c>
      <c r="D24" s="29"/>
      <c r="E24" s="40" t="s">
        <v>7</v>
      </c>
      <c r="F24" s="45">
        <f>SUM(F17:F22)</f>
        <v>105050446.84</v>
      </c>
      <c r="G24" s="50">
        <f>SUM(G17:G22)</f>
        <v>116929458.87</v>
      </c>
    </row>
    <row r="25" spans="1:7" s="3" customFormat="1" ht="7.5" customHeight="1" x14ac:dyDescent="0.2">
      <c r="A25" s="36"/>
      <c r="B25" s="45"/>
      <c r="C25" s="45"/>
      <c r="D25" s="21"/>
      <c r="E25" s="24"/>
      <c r="F25" s="46"/>
      <c r="G25" s="52"/>
    </row>
    <row r="26" spans="1:7" ht="12.75" x14ac:dyDescent="0.2">
      <c r="A26" s="39" t="s">
        <v>8</v>
      </c>
      <c r="B26" s="46">
        <f>SUM(B16:B24)</f>
        <v>1993149465.1199999</v>
      </c>
      <c r="C26" s="46">
        <f>SUM(C16:C24)</f>
        <v>1860922676.7800002</v>
      </c>
      <c r="D26" s="29"/>
      <c r="E26" s="41" t="s">
        <v>57</v>
      </c>
      <c r="F26" s="46">
        <f>SUM(F24+F14)</f>
        <v>186717362.71000001</v>
      </c>
      <c r="G26" s="52">
        <f>SUM(G14+G24)</f>
        <v>242446999.17000002</v>
      </c>
    </row>
    <row r="27" spans="1:7" ht="7.5" customHeight="1" x14ac:dyDescent="0.2">
      <c r="A27" s="34"/>
      <c r="B27" s="47"/>
      <c r="C27" s="48"/>
      <c r="D27" s="26"/>
      <c r="E27" s="22"/>
      <c r="F27" s="46"/>
      <c r="G27" s="52"/>
    </row>
    <row r="28" spans="1:7" ht="12.75" x14ac:dyDescent="0.2">
      <c r="A28" s="34" t="s">
        <v>9</v>
      </c>
      <c r="B28" s="46">
        <f>B13+B26</f>
        <v>2195218900.27</v>
      </c>
      <c r="C28" s="46">
        <f>C13+C26</f>
        <v>2041754631.6400003</v>
      </c>
      <c r="D28" s="26"/>
      <c r="E28" s="22" t="s">
        <v>49</v>
      </c>
      <c r="F28" s="46"/>
      <c r="G28" s="53"/>
    </row>
    <row r="29" spans="1:7" ht="12.75" x14ac:dyDescent="0.2">
      <c r="A29" s="38"/>
      <c r="B29" s="47"/>
      <c r="C29" s="48"/>
      <c r="D29" s="21"/>
      <c r="E29" s="22"/>
      <c r="F29" s="46"/>
      <c r="G29" s="53"/>
    </row>
    <row r="30" spans="1:7" ht="12.75" x14ac:dyDescent="0.2">
      <c r="A30" s="37"/>
      <c r="B30" s="49"/>
      <c r="C30" s="49"/>
      <c r="D30" s="29"/>
      <c r="E30" s="41" t="s">
        <v>48</v>
      </c>
      <c r="F30" s="46">
        <f>SUM(F31:F33)</f>
        <v>486275436.76999998</v>
      </c>
      <c r="G30" s="52">
        <f>SUM(G31:G33)</f>
        <v>486365438.76999998</v>
      </c>
    </row>
    <row r="31" spans="1:7" ht="12.75" x14ac:dyDescent="0.2">
      <c r="A31" s="37"/>
      <c r="B31" s="49"/>
      <c r="C31" s="49"/>
      <c r="D31" s="29"/>
      <c r="E31" s="24" t="s">
        <v>2</v>
      </c>
      <c r="F31" s="45">
        <v>486275436.76999998</v>
      </c>
      <c r="G31" s="50">
        <v>486365438.76999998</v>
      </c>
    </row>
    <row r="32" spans="1:7" ht="12.75" x14ac:dyDescent="0.2">
      <c r="A32" s="37"/>
      <c r="B32" s="49"/>
      <c r="C32" s="49"/>
      <c r="D32" s="29"/>
      <c r="E32" s="24" t="s">
        <v>18</v>
      </c>
      <c r="F32" s="45">
        <v>0</v>
      </c>
      <c r="G32" s="50">
        <v>0</v>
      </c>
    </row>
    <row r="33" spans="1:7" ht="12.75" x14ac:dyDescent="0.2">
      <c r="A33" s="37"/>
      <c r="B33" s="27"/>
      <c r="C33" s="27"/>
      <c r="D33" s="29"/>
      <c r="E33" s="24" t="s">
        <v>51</v>
      </c>
      <c r="F33" s="45">
        <v>0</v>
      </c>
      <c r="G33" s="50">
        <v>0</v>
      </c>
    </row>
    <row r="34" spans="1:7" ht="9" customHeight="1" x14ac:dyDescent="0.2">
      <c r="A34" s="37"/>
      <c r="B34" s="27"/>
      <c r="C34" s="27"/>
      <c r="D34" s="21"/>
      <c r="E34" s="24"/>
      <c r="F34" s="45"/>
      <c r="G34" s="50"/>
    </row>
    <row r="35" spans="1:7" ht="12.75" x14ac:dyDescent="0.2">
      <c r="A35" s="37"/>
      <c r="B35" s="27"/>
      <c r="C35" s="27"/>
      <c r="D35" s="29"/>
      <c r="E35" s="41" t="s">
        <v>50</v>
      </c>
      <c r="F35" s="46">
        <f>SUM(F36:F40)</f>
        <v>1522226100.7900002</v>
      </c>
      <c r="G35" s="52">
        <f>SUM(G36:G40)</f>
        <v>1312942193.7</v>
      </c>
    </row>
    <row r="36" spans="1:7" ht="12.75" x14ac:dyDescent="0.2">
      <c r="A36" s="37"/>
      <c r="B36" s="27"/>
      <c r="C36" s="27"/>
      <c r="D36" s="29"/>
      <c r="E36" s="24" t="s">
        <v>52</v>
      </c>
      <c r="F36" s="45">
        <v>213662739.16</v>
      </c>
      <c r="G36" s="50">
        <v>255428335.34999999</v>
      </c>
    </row>
    <row r="37" spans="1:7" ht="12.75" x14ac:dyDescent="0.2">
      <c r="A37" s="37"/>
      <c r="B37" s="27"/>
      <c r="C37" s="27"/>
      <c r="D37" s="29"/>
      <c r="E37" s="24" t="s">
        <v>19</v>
      </c>
      <c r="F37" s="45">
        <v>1308563361.6300001</v>
      </c>
      <c r="G37" s="50">
        <v>1057513858.35</v>
      </c>
    </row>
    <row r="38" spans="1:7" ht="12.75" x14ac:dyDescent="0.2">
      <c r="A38" s="37"/>
      <c r="B38" s="28"/>
      <c r="C38" s="28"/>
      <c r="D38" s="29"/>
      <c r="E38" s="24" t="s">
        <v>3</v>
      </c>
      <c r="F38" s="45">
        <v>0</v>
      </c>
      <c r="G38" s="50">
        <v>0</v>
      </c>
    </row>
    <row r="39" spans="1:7" ht="12.75" x14ac:dyDescent="0.2">
      <c r="A39" s="37"/>
      <c r="B39" s="27"/>
      <c r="C39" s="27"/>
      <c r="D39" s="20"/>
      <c r="E39" s="24" t="s">
        <v>4</v>
      </c>
      <c r="F39" s="45">
        <v>0</v>
      </c>
      <c r="G39" s="50">
        <v>0</v>
      </c>
    </row>
    <row r="40" spans="1:7" ht="12.75" x14ac:dyDescent="0.2">
      <c r="A40" s="37"/>
      <c r="B40" s="27"/>
      <c r="C40" s="27"/>
      <c r="D40" s="32"/>
      <c r="E40" s="24" t="s">
        <v>53</v>
      </c>
      <c r="F40" s="45">
        <v>0</v>
      </c>
      <c r="G40" s="50">
        <v>0</v>
      </c>
    </row>
    <row r="41" spans="1:7" ht="4.5" customHeight="1" x14ac:dyDescent="0.2">
      <c r="A41" s="37"/>
      <c r="B41" s="27"/>
      <c r="C41" s="27"/>
      <c r="D41" s="32"/>
      <c r="E41" s="24"/>
      <c r="F41" s="45"/>
      <c r="G41" s="50"/>
    </row>
    <row r="42" spans="1:7" ht="23.25" customHeight="1" x14ac:dyDescent="0.2">
      <c r="A42" s="37"/>
      <c r="B42" s="30"/>
      <c r="C42" s="31"/>
      <c r="D42" s="32"/>
      <c r="E42" s="41" t="s">
        <v>54</v>
      </c>
      <c r="F42" s="46">
        <f>SUM(F43:F44)</f>
        <v>0</v>
      </c>
      <c r="G42" s="52">
        <f>SUM(G43:G44)</f>
        <v>0</v>
      </c>
    </row>
    <row r="43" spans="1:7" ht="12.75" x14ac:dyDescent="0.2">
      <c r="A43" s="38"/>
      <c r="B43" s="33"/>
      <c r="C43" s="32"/>
      <c r="D43" s="32"/>
      <c r="E43" s="24" t="s">
        <v>20</v>
      </c>
      <c r="F43" s="45">
        <v>0</v>
      </c>
      <c r="G43" s="50">
        <v>0</v>
      </c>
    </row>
    <row r="44" spans="1:7" ht="12.75" x14ac:dyDescent="0.2">
      <c r="A44" s="38"/>
      <c r="B44" s="33"/>
      <c r="C44" s="32"/>
      <c r="D44" s="32"/>
      <c r="E44" s="24" t="s">
        <v>21</v>
      </c>
      <c r="F44" s="45">
        <v>0</v>
      </c>
      <c r="G44" s="50">
        <v>0</v>
      </c>
    </row>
    <row r="45" spans="1:7" ht="7.5" customHeight="1" x14ac:dyDescent="0.2">
      <c r="A45" s="38"/>
      <c r="B45" s="33"/>
      <c r="C45" s="32"/>
      <c r="D45" s="32"/>
      <c r="E45" s="24"/>
      <c r="F45" s="45"/>
      <c r="G45" s="50"/>
    </row>
    <row r="46" spans="1:7" ht="15" customHeight="1" x14ac:dyDescent="0.2">
      <c r="A46" s="38"/>
      <c r="B46" s="33"/>
      <c r="C46" s="32"/>
      <c r="D46" s="32"/>
      <c r="E46" s="41" t="s">
        <v>55</v>
      </c>
      <c r="F46" s="45">
        <f>SUM(F42+F35+F30)</f>
        <v>2008501537.5600002</v>
      </c>
      <c r="G46" s="50">
        <f>SUM(G42+G35+G30)</f>
        <v>1799307632.47</v>
      </c>
    </row>
    <row r="47" spans="1:7" ht="9" customHeight="1" x14ac:dyDescent="0.2">
      <c r="A47" s="38"/>
      <c r="B47" s="33"/>
      <c r="C47" s="32"/>
      <c r="D47" s="32"/>
      <c r="E47" s="22"/>
      <c r="F47" s="46"/>
      <c r="G47" s="52"/>
    </row>
    <row r="48" spans="1:7" ht="10.5" customHeight="1" x14ac:dyDescent="0.2">
      <c r="A48" s="38"/>
      <c r="B48" s="33"/>
      <c r="C48" s="32"/>
      <c r="D48" s="32"/>
      <c r="E48" s="41" t="s">
        <v>56</v>
      </c>
      <c r="F48" s="46">
        <f>F46+F26</f>
        <v>2195218900.27</v>
      </c>
      <c r="G48" s="53">
        <f>G46+G26</f>
        <v>2041754631.6400001</v>
      </c>
    </row>
    <row r="49" spans="1:7" x14ac:dyDescent="0.2">
      <c r="A49" s="10"/>
      <c r="B49" s="11"/>
      <c r="C49" s="12"/>
      <c r="D49" s="12"/>
      <c r="E49" s="12"/>
      <c r="F49" s="12"/>
      <c r="G49" s="13"/>
    </row>
    <row r="52" spans="1:7" x14ac:dyDescent="0.2">
      <c r="A52" s="17" t="s">
        <v>59</v>
      </c>
      <c r="B52" s="16"/>
      <c r="C52" s="16"/>
      <c r="D52" s="16"/>
      <c r="E52" s="18" t="s">
        <v>60</v>
      </c>
      <c r="F52" s="16"/>
    </row>
    <row r="53" spans="1:7" x14ac:dyDescent="0.2">
      <c r="A53" s="17" t="s">
        <v>61</v>
      </c>
      <c r="B53" s="16"/>
      <c r="C53" s="16"/>
      <c r="D53" s="16"/>
      <c r="E53" s="18" t="s">
        <v>62</v>
      </c>
      <c r="F53" s="16"/>
    </row>
  </sheetData>
  <sheetProtection formatCells="0" formatColumns="0" formatRows="0" autoFilter="0"/>
  <mergeCells count="1">
    <mergeCell ref="A1:G1"/>
  </mergeCells>
  <printOptions horizontalCentered="1"/>
  <pageMargins left="0.7" right="0.7" top="0.75" bottom="0.75" header="0.3" footer="0.3"/>
  <pageSetup scale="8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opglo5</cp:lastModifiedBy>
  <cp:lastPrinted>2020-02-07T20:36:37Z</cp:lastPrinted>
  <dcterms:created xsi:type="dcterms:W3CDTF">2012-12-11T20:26:08Z</dcterms:created>
  <dcterms:modified xsi:type="dcterms:W3CDTF">2020-02-07T20:42:53Z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